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arwicksultd-my.sharepoint.com/personal/caitlin_todd_warwicksu_com/Documents/New forms/"/>
    </mc:Choice>
  </mc:AlternateContent>
  <xr:revisionPtr revIDLastSave="7" documentId="8_{3825FAB5-A908-43D0-BD05-5C246AC55C5A}" xr6:coauthVersionLast="47" xr6:coauthVersionMax="47" xr10:uidLastSave="{E9F291B0-AE8A-4A43-959E-899ACFB9B7AC}"/>
  <bookViews>
    <workbookView xWindow="-19310" yWindow="-1330" windowWidth="19420" windowHeight="11500" xr2:uid="{89AC59C2-F4CF-441E-9063-87E5AA38210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58" i="1" l="1"/>
  <c r="F58" i="1"/>
  <c r="G10" i="1"/>
  <c r="E43" i="1" s="1"/>
  <c r="D23" i="1"/>
  <c r="J9" i="1"/>
  <c r="I9" i="1"/>
  <c r="J8" i="1"/>
  <c r="I8" i="1"/>
  <c r="G63" i="1" l="1"/>
  <c r="G69" i="1" s="1"/>
  <c r="D43" i="1"/>
  <c r="F63" i="1" s="1"/>
  <c r="F69" i="1" s="1"/>
  <c r="E7" i="1" s="1"/>
  <c r="E63" i="1" l="1"/>
  <c r="E69" i="1" s="1"/>
  <c r="J7" i="1"/>
  <c r="J10" i="1" s="1"/>
  <c r="G28" i="1" s="1"/>
  <c r="G68" i="1" s="1"/>
  <c r="G70" i="1" s="1"/>
  <c r="I7" i="1"/>
  <c r="I10" i="1" s="1"/>
  <c r="E28" i="1" s="1"/>
  <c r="E68" i="1" s="1"/>
  <c r="E70" i="1" l="1"/>
  <c r="F28" i="1"/>
  <c r="F68" i="1" s="1"/>
  <c r="F70" i="1" s="1"/>
</calcChain>
</file>

<file path=xl/sharedStrings.xml><?xml version="1.0" encoding="utf-8"?>
<sst xmlns="http://schemas.openxmlformats.org/spreadsheetml/2006/main" count="60" uniqueCount="47">
  <si>
    <t>Society/Club Event Financial Planner</t>
  </si>
  <si>
    <t>[Society/Club Name here]</t>
  </si>
  <si>
    <t>[Event Title here]</t>
  </si>
  <si>
    <t>[Date of Event here]</t>
  </si>
  <si>
    <t xml:space="preserve">                   INCOME</t>
  </si>
  <si>
    <t>Light grey cells are calculated for you</t>
  </si>
  <si>
    <t>Tickets</t>
  </si>
  <si>
    <t>All "Actual" columns are for 
student use after ticket sales to 
check profit/loss</t>
  </si>
  <si>
    <t>Member price is calculated FOR YOU using your income and expenditure, along with a 20% contingency,
 please add in your non-member price.</t>
  </si>
  <si>
    <t>Ticket Income</t>
  </si>
  <si>
    <t>Ticket Sales</t>
  </si>
  <si>
    <t>Prices</t>
  </si>
  <si>
    <t>Estimated Sales</t>
  </si>
  <si>
    <t>Actual Sales</t>
  </si>
  <si>
    <t>Estimated</t>
  </si>
  <si>
    <t>Actual</t>
  </si>
  <si>
    <t>Member</t>
  </si>
  <si>
    <t>Non-Member</t>
  </si>
  <si>
    <t>Other (if applicable, e.g. Early Bird)</t>
  </si>
  <si>
    <t>Enter total attendance if you don't want a set split 
of member/non-member tickets</t>
  </si>
  <si>
    <t>TOTALS</t>
  </si>
  <si>
    <t>Sponsorships/Donations</t>
  </si>
  <si>
    <t>Club/Society Funds</t>
  </si>
  <si>
    <t>Name</t>
  </si>
  <si>
    <t>Amount</t>
  </si>
  <si>
    <t>Sponsorship or Donation?</t>
  </si>
  <si>
    <t>Amount being subsidised</t>
  </si>
  <si>
    <t>e.g.</t>
  </si>
  <si>
    <t>Donation</t>
  </si>
  <si>
    <t>All sponsorships/donations need to be approved by the Student Activities Team before they can be approved in 
an event's financial planner</t>
  </si>
  <si>
    <t>TOTAL</t>
  </si>
  <si>
    <t>75% Estimated Attendance</t>
  </si>
  <si>
    <t>100% Estimated Attendance</t>
  </si>
  <si>
    <t>TOTAL INCOME</t>
  </si>
  <si>
    <t xml:space="preserve">                 EXPENDITURE</t>
  </si>
  <si>
    <t>Variable Costs</t>
  </si>
  <si>
    <t>Please enter these as cost per person</t>
  </si>
  <si>
    <t>e.g. food</t>
  </si>
  <si>
    <t>Fixed Costs</t>
  </si>
  <si>
    <t>*ENSURE ALL COSTS INCLUDE VAT*</t>
  </si>
  <si>
    <t>Please enquire with the Student Activities Team if 
you would like security booked through the SU
(Security is mandatory for balls with attendance over 100)</t>
  </si>
  <si>
    <t>e.g. Security</t>
  </si>
  <si>
    <t>TOTAL EXPENDITURE</t>
  </si>
  <si>
    <t>TOTALS AND ANALYSIS</t>
  </si>
  <si>
    <t>Income</t>
  </si>
  <si>
    <t>Expenditure</t>
  </si>
  <si>
    <t>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</si>
</sst>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7" fillId="0" borderId="2" xfId="0" applyFont="1" applyBorder="1"/>
    <xf numFmtId="0" fontId="2" fillId="0" borderId="0" xfId="0" applyFont="1"/>
    <xf numFmtId="0" fontId="0" fillId="0" borderId="2" xfId="0" applyBorder="1"/>
    <xf numFmtId="44" fontId="3" fillId="0" borderId="20" xfId="0" applyNumberFormat="1" applyFont="1" applyBorder="1"/>
    <xf numFmtId="0" fontId="0" fillId="0" borderId="3" xfId="0" applyBorder="1"/>
    <xf numFmtId="0" fontId="0" fillId="0" borderId="11" xfId="0" applyBorder="1"/>
    <xf numFmtId="0" fontId="3" fillId="0" borderId="12" xfId="0" applyFont="1" applyBorder="1"/>
    <xf numFmtId="44" fontId="3" fillId="0" borderId="30" xfId="0" applyNumberFormat="1" applyFont="1" applyBorder="1"/>
    <xf numFmtId="0" fontId="3" fillId="0" borderId="26" xfId="0" applyFont="1" applyBorder="1"/>
    <xf numFmtId="44" fontId="3" fillId="0" borderId="18" xfId="0" applyNumberFormat="1" applyFont="1" applyBorder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7" xfId="0" applyFont="1" applyBorder="1"/>
    <xf numFmtId="0" fontId="3" fillId="0" borderId="38" xfId="0" applyFont="1" applyBorder="1"/>
    <xf numFmtId="44" fontId="3" fillId="0" borderId="13" xfId="0" applyNumberFormat="1" applyFont="1" applyBorder="1"/>
    <xf numFmtId="44" fontId="3" fillId="0" borderId="34" xfId="0" applyNumberFormat="1" applyFont="1" applyBorder="1"/>
    <xf numFmtId="44" fontId="3" fillId="0" borderId="14" xfId="0" applyNumberFormat="1" applyFont="1" applyBorder="1"/>
    <xf numFmtId="44" fontId="3" fillId="0" borderId="40" xfId="0" applyNumberFormat="1" applyFont="1" applyBorder="1"/>
    <xf numFmtId="44" fontId="3" fillId="0" borderId="41" xfId="0" applyNumberFormat="1" applyFont="1" applyBorder="1"/>
    <xf numFmtId="0" fontId="0" fillId="0" borderId="7" xfId="0" applyBorder="1"/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2" borderId="25" xfId="0" applyFont="1" applyFill="1" applyBorder="1"/>
    <xf numFmtId="0" fontId="3" fillId="2" borderId="17" xfId="0" applyFont="1" applyFill="1" applyBorder="1"/>
    <xf numFmtId="44" fontId="3" fillId="2" borderId="4" xfId="0" applyNumberFormat="1" applyFont="1" applyFill="1" applyBorder="1"/>
    <xf numFmtId="44" fontId="3" fillId="2" borderId="20" xfId="0" applyNumberFormat="1" applyFont="1" applyFill="1" applyBorder="1"/>
    <xf numFmtId="44" fontId="3" fillId="2" borderId="23" xfId="0" applyNumberFormat="1" applyFont="1" applyFill="1" applyBorder="1"/>
    <xf numFmtId="44" fontId="3" fillId="2" borderId="19" xfId="0" applyNumberFormat="1" applyFont="1" applyFill="1" applyBorder="1"/>
    <xf numFmtId="44" fontId="3" fillId="2" borderId="22" xfId="0" applyNumberFormat="1" applyFont="1" applyFill="1" applyBorder="1"/>
    <xf numFmtId="44" fontId="3" fillId="2" borderId="24" xfId="0" applyNumberFormat="1" applyFont="1" applyFill="1" applyBorder="1"/>
    <xf numFmtId="44" fontId="3" fillId="2" borderId="4" xfId="0" applyNumberFormat="1" applyFont="1" applyFill="1" applyBorder="1" applyAlignment="1">
      <alignment horizontal="right"/>
    </xf>
    <xf numFmtId="44" fontId="3" fillId="2" borderId="17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44" fontId="3" fillId="2" borderId="12" xfId="0" applyNumberFormat="1" applyFont="1" applyFill="1" applyBorder="1"/>
    <xf numFmtId="0" fontId="4" fillId="3" borderId="2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4" fontId="3" fillId="2" borderId="31" xfId="0" applyNumberFormat="1" applyFont="1" applyFill="1" applyBorder="1"/>
    <xf numFmtId="44" fontId="3" fillId="2" borderId="7" xfId="0" applyNumberFormat="1" applyFont="1" applyFill="1" applyBorder="1"/>
    <xf numFmtId="44" fontId="3" fillId="2" borderId="10" xfId="0" applyNumberFormat="1" applyFont="1" applyFill="1" applyBorder="1"/>
    <xf numFmtId="44" fontId="3" fillId="2" borderId="27" xfId="0" applyNumberFormat="1" applyFont="1" applyFill="1" applyBorder="1"/>
    <xf numFmtId="44" fontId="3" fillId="2" borderId="28" xfId="0" applyNumberFormat="1" applyFont="1" applyFill="1" applyBorder="1"/>
    <xf numFmtId="44" fontId="3" fillId="2" borderId="17" xfId="0" applyNumberFormat="1" applyFont="1" applyFill="1" applyBorder="1"/>
    <xf numFmtId="0" fontId="2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right"/>
    </xf>
    <xf numFmtId="0" fontId="2" fillId="3" borderId="22" xfId="0" applyFont="1" applyFill="1" applyBorder="1" applyAlignment="1">
      <alignment horizontal="right"/>
    </xf>
    <xf numFmtId="44" fontId="3" fillId="2" borderId="16" xfId="0" applyNumberFormat="1" applyFont="1" applyFill="1" applyBorder="1"/>
    <xf numFmtId="0" fontId="4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4" fontId="3" fillId="2" borderId="1" xfId="0" applyNumberFormat="1" applyFont="1" applyFill="1" applyBorder="1"/>
    <xf numFmtId="44" fontId="3" fillId="2" borderId="32" xfId="0" applyNumberFormat="1" applyFont="1" applyFill="1" applyBorder="1"/>
    <xf numFmtId="0" fontId="4" fillId="3" borderId="3" xfId="0" applyFont="1" applyFill="1" applyBorder="1"/>
    <xf numFmtId="0" fontId="4" fillId="3" borderId="44" xfId="0" applyFont="1" applyFill="1" applyBorder="1"/>
    <xf numFmtId="0" fontId="4" fillId="3" borderId="5" xfId="0" applyFont="1" applyFill="1" applyBorder="1"/>
    <xf numFmtId="44" fontId="3" fillId="2" borderId="45" xfId="0" applyNumberFormat="1" applyFont="1" applyFill="1" applyBorder="1"/>
    <xf numFmtId="44" fontId="3" fillId="2" borderId="44" xfId="0" applyNumberFormat="1" applyFont="1" applyFill="1" applyBorder="1"/>
    <xf numFmtId="44" fontId="3" fillId="2" borderId="0" xfId="0" applyNumberFormat="1" applyFont="1" applyFill="1"/>
    <xf numFmtId="44" fontId="3" fillId="2" borderId="46" xfId="0" applyNumberFormat="1" applyFont="1" applyFill="1" applyBorder="1"/>
    <xf numFmtId="44" fontId="3" fillId="2" borderId="43" xfId="0" applyNumberFormat="1" applyFont="1" applyFill="1" applyBorder="1"/>
    <xf numFmtId="44" fontId="3" fillId="2" borderId="8" xfId="0" applyNumberFormat="1" applyFont="1" applyFill="1" applyBorder="1"/>
    <xf numFmtId="0" fontId="8" fillId="0" borderId="2" xfId="0" applyFont="1" applyBorder="1"/>
    <xf numFmtId="0" fontId="3" fillId="0" borderId="21" xfId="0" applyFont="1" applyBorder="1" applyProtection="1">
      <protection locked="0"/>
    </xf>
    <xf numFmtId="44" fontId="3" fillId="0" borderId="15" xfId="0" applyNumberFormat="1" applyFont="1" applyBorder="1" applyProtection="1">
      <protection locked="0"/>
    </xf>
    <xf numFmtId="44" fontId="3" fillId="0" borderId="6" xfId="0" applyNumberFormat="1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4" xfId="0" applyFont="1" applyBorder="1" applyProtection="1">
      <protection locked="0"/>
    </xf>
    <xf numFmtId="44" fontId="3" fillId="0" borderId="8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164" fontId="3" fillId="0" borderId="30" xfId="0" applyNumberFormat="1" applyFont="1" applyBorder="1" applyProtection="1">
      <protection locked="0"/>
    </xf>
    <xf numFmtId="0" fontId="3" fillId="0" borderId="26" xfId="0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22" xfId="0" applyFont="1" applyBorder="1" applyProtection="1">
      <protection locked="0"/>
    </xf>
    <xf numFmtId="164" fontId="3" fillId="0" borderId="33" xfId="0" applyNumberFormat="1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 textRotation="90"/>
    </xf>
    <xf numFmtId="0" fontId="6" fillId="0" borderId="0" xfId="0" applyFont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0" fontId="2" fillId="0" borderId="0" xfId="0" applyFont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12" fillId="0" borderId="2" xfId="0" applyFont="1" applyBorder="1" applyAlignment="1">
      <alignment horizontal="center" textRotation="90"/>
    </xf>
    <xf numFmtId="0" fontId="11" fillId="0" borderId="0" xfId="0" applyFont="1" applyAlignment="1">
      <alignment horizontal="center" textRotation="90"/>
    </xf>
    <xf numFmtId="0" fontId="2" fillId="0" borderId="0" xfId="0" applyFont="1" applyAlignment="1">
      <alignment horizontal="center"/>
    </xf>
    <xf numFmtId="0" fontId="0" fillId="0" borderId="4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Ticket Sales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555527470230406E-2"/>
          <c:y val="0.28443833782522154"/>
          <c:w val="0.93888888888888888"/>
          <c:h val="0.61228310002916297"/>
        </c:manualLayout>
      </c:layout>
      <c:barChart>
        <c:barDir val="col"/>
        <c:grouping val="clustered"/>
        <c:varyColors val="0"/>
        <c:ser>
          <c:idx val="0"/>
          <c:order val="0"/>
          <c:tx>
            <c:v>Estimated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Member</c:v>
              </c:pt>
              <c:pt idx="1">
                <c:v>Non-Member</c:v>
              </c:pt>
              <c:pt idx="2">
                <c:v>Other</c:v>
              </c:pt>
              <c:pt idx="3">
                <c:v>Total</c:v>
              </c:pt>
            </c:strLit>
          </c:cat>
          <c:val>
            <c:numRef>
              <c:f>Sheet1!$F$7:$F$10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B-4968-89FD-85A140B66CAF}"/>
            </c:ext>
          </c:extLst>
        </c:ser>
        <c:ser>
          <c:idx val="1"/>
          <c:order val="1"/>
          <c:tx>
            <c:v>Actual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Member</c:v>
              </c:pt>
              <c:pt idx="1">
                <c:v>Non-Member</c:v>
              </c:pt>
              <c:pt idx="2">
                <c:v>Other</c:v>
              </c:pt>
              <c:pt idx="3">
                <c:v>Total</c:v>
              </c:pt>
            </c:strLit>
          </c:cat>
          <c:val>
            <c:numRef>
              <c:f>Sheet1!$G$7:$G$10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B-4968-89FD-85A140B66C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81885600"/>
        <c:axId val="981886560"/>
      </c:barChart>
      <c:catAx>
        <c:axId val="98188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886560"/>
        <c:crosses val="autoZero"/>
        <c:auto val="1"/>
        <c:lblAlgn val="ctr"/>
        <c:lblOffset val="100"/>
        <c:noMultiLvlLbl val="0"/>
      </c:catAx>
      <c:valAx>
        <c:axId val="981886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188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ACTUAL:</a:t>
            </a:r>
            <a:r>
              <a:rPr lang="en-GB" baseline="0"/>
              <a:t> </a:t>
            </a:r>
            <a:r>
              <a:rPr lang="en-GB"/>
              <a:t>INCOME VS EXPENDITURE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 Expenditure</c:v>
              </c:pt>
            </c:strLit>
          </c:cat>
          <c:val>
            <c:numRef>
              <c:f>Sheet1!$G$68:$G$69</c:f>
              <c:numCache>
                <c:formatCode>_("£"* #,##0.00_);_("£"* \(#,##0.00\);_("£"*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A-44B6-9CD0-9B025682FD9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940525472"/>
        <c:axId val="940525952"/>
      </c:barChart>
      <c:catAx>
        <c:axId val="94052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525952"/>
        <c:crosses val="autoZero"/>
        <c:auto val="1"/>
        <c:lblAlgn val="ctr"/>
        <c:lblOffset val="100"/>
        <c:noMultiLvlLbl val="0"/>
      </c:catAx>
      <c:valAx>
        <c:axId val="94052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£&quot;* #,##0.00_);_(&quot;£&quot;* \(#,##0.00\);_(&quot;£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52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92075</xdr:colOff>
      <xdr:row>0</xdr:row>
      <xdr:rowOff>0</xdr:rowOff>
    </xdr:from>
    <xdr:to>
      <xdr:col>0</xdr:col>
      <xdr:colOff>1082675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641557-A06B-2210-0740-DC4A2B44C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990600" cy="990600"/>
        </a:xfrm>
        <a:prstGeom prst="rect">
          <a:avLst/>
        </a:prstGeom>
      </xdr:spPr>
    </xdr:pic>
    <xdr:clientData/>
  </xdr:twoCellAnchor>
  <xdr:twoCellAnchor>
    <xdr:from>
      <xdr:col>2</xdr:col>
      <xdr:colOff>819149</xdr:colOff>
      <xdr:row>72</xdr:row>
      <xdr:rowOff>9524</xdr:rowOff>
    </xdr:from>
    <xdr:to>
      <xdr:col>4</xdr:col>
      <xdr:colOff>895349</xdr:colOff>
      <xdr:row>86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5556D8-0DBF-B787-CA49-E16706761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72</xdr:row>
      <xdr:rowOff>9524</xdr:rowOff>
    </xdr:from>
    <xdr:to>
      <xdr:col>6</xdr:col>
      <xdr:colOff>2000251</xdr:colOff>
      <xdr:row>86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FD6A5D-9932-1975-981B-DDB5F9C33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3D34-6933-4F50-BC6D-184A2662FEBD}">
  <dimension ref="A1:K87"/>
  <sheetViews>
    <sheetView tabSelected="1" topLeftCell="A39" zoomScale="70" zoomScaleNormal="70" workbookViewId="0">
      <selection activeCell="D41" sqref="D41"/>
    </sheetView>
  </sheetViews>
  <sheetFormatPr defaultRowHeight="15" x14ac:dyDescent="0.25"/>
  <cols>
    <col min="1" max="1" width="16.42578125" customWidth="1"/>
    <col min="2" max="2" width="12.5703125" customWidth="1"/>
    <col min="3" max="3" width="34.7109375" customWidth="1"/>
    <col min="4" max="4" width="31.5703125" customWidth="1"/>
    <col min="5" max="5" width="31.42578125" customWidth="1"/>
    <col min="6" max="6" width="32.7109375" customWidth="1"/>
    <col min="7" max="7" width="30.140625" customWidth="1"/>
    <col min="8" max="8" width="13.7109375" customWidth="1"/>
    <col min="9" max="9" width="14.7109375" customWidth="1"/>
    <col min="10" max="10" width="14.85546875" customWidth="1"/>
  </cols>
  <sheetData>
    <row r="1" spans="1:11" ht="69.599999999999994" customHeight="1" x14ac:dyDescent="0.7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6.45" customHeight="1" x14ac:dyDescent="0.35">
      <c r="B2" s="116" t="s">
        <v>1</v>
      </c>
      <c r="C2" s="116"/>
      <c r="E2" s="106" t="s">
        <v>2</v>
      </c>
      <c r="F2" s="93"/>
      <c r="H2" s="116" t="s">
        <v>3</v>
      </c>
      <c r="I2" s="116"/>
    </row>
    <row r="3" spans="1:11" s="1" customFormat="1" ht="15.75" thickBot="1" x14ac:dyDescent="0.3"/>
    <row r="4" spans="1:11" ht="53.25" customHeight="1" x14ac:dyDescent="0.4">
      <c r="A4" s="96" t="s">
        <v>4</v>
      </c>
      <c r="B4" s="5"/>
      <c r="C4" s="7" t="s">
        <v>5</v>
      </c>
      <c r="D4" s="74"/>
      <c r="E4" s="25" t="s">
        <v>6</v>
      </c>
      <c r="F4" s="74"/>
      <c r="G4" s="111" t="s">
        <v>7</v>
      </c>
      <c r="H4" s="111"/>
      <c r="I4" s="2"/>
      <c r="J4" s="2"/>
    </row>
    <row r="5" spans="1:11" ht="48.75" customHeight="1" thickBot="1" x14ac:dyDescent="0.35">
      <c r="A5" s="97"/>
      <c r="B5" s="6"/>
      <c r="C5" s="4"/>
      <c r="D5" s="109" t="s">
        <v>8</v>
      </c>
      <c r="E5" s="110"/>
      <c r="F5" s="110"/>
      <c r="G5" s="3"/>
      <c r="H5" s="3"/>
      <c r="I5" s="99" t="s">
        <v>9</v>
      </c>
      <c r="J5" s="99"/>
    </row>
    <row r="6" spans="1:11" ht="25.5" customHeight="1" thickBot="1" x14ac:dyDescent="0.35">
      <c r="A6" s="97"/>
      <c r="B6" s="4"/>
      <c r="C6" s="100" t="s">
        <v>10</v>
      </c>
      <c r="D6" s="101"/>
      <c r="E6" s="38" t="s">
        <v>11</v>
      </c>
      <c r="F6" s="41" t="s">
        <v>12</v>
      </c>
      <c r="G6" s="42" t="s">
        <v>13</v>
      </c>
      <c r="I6" s="38" t="s">
        <v>14</v>
      </c>
      <c r="J6" s="39" t="s">
        <v>15</v>
      </c>
    </row>
    <row r="7" spans="1:11" ht="25.5" customHeight="1" x14ac:dyDescent="0.3">
      <c r="A7" s="97"/>
      <c r="B7" s="4"/>
      <c r="C7" s="102" t="s">
        <v>16</v>
      </c>
      <c r="D7" s="103"/>
      <c r="E7" s="40" t="e">
        <f>CEILING(1.2*(F69-D23-H14)/F10,0.5)</f>
        <v>#DIV/0!</v>
      </c>
      <c r="F7" s="75"/>
      <c r="G7" s="80"/>
      <c r="I7" s="30" t="e">
        <f>E7*F7</f>
        <v>#DIV/0!</v>
      </c>
      <c r="J7" s="31" t="e">
        <f>E7*G7</f>
        <v>#DIV/0!</v>
      </c>
    </row>
    <row r="8" spans="1:11" ht="25.5" customHeight="1" x14ac:dyDescent="0.3">
      <c r="A8" s="97"/>
      <c r="B8" s="4"/>
      <c r="C8" s="104" t="s">
        <v>17</v>
      </c>
      <c r="D8" s="105"/>
      <c r="E8" s="76"/>
      <c r="F8" s="79"/>
      <c r="G8" s="81"/>
      <c r="I8" s="32">
        <f>E8*F8</f>
        <v>0</v>
      </c>
      <c r="J8" s="33">
        <f>E8*G8</f>
        <v>0</v>
      </c>
    </row>
    <row r="9" spans="1:11" ht="25.5" customHeight="1" thickBot="1" x14ac:dyDescent="0.35">
      <c r="A9" s="97"/>
      <c r="C9" s="107" t="s">
        <v>18</v>
      </c>
      <c r="D9" s="108"/>
      <c r="E9" s="77"/>
      <c r="F9" s="78"/>
      <c r="G9" s="82"/>
      <c r="I9" s="34">
        <f>E9*F9</f>
        <v>0</v>
      </c>
      <c r="J9" s="35">
        <f>E9*G9</f>
        <v>0</v>
      </c>
    </row>
    <row r="10" spans="1:11" ht="29.25" customHeight="1" thickBot="1" x14ac:dyDescent="0.35">
      <c r="A10" s="97"/>
      <c r="D10" s="111" t="s">
        <v>19</v>
      </c>
      <c r="E10" s="112"/>
      <c r="F10" s="28">
        <f>SUM(F7:F9)</f>
        <v>0</v>
      </c>
      <c r="G10" s="29">
        <f>SUM(G7:G9)</f>
        <v>0</v>
      </c>
      <c r="H10" s="6" t="s">
        <v>20</v>
      </c>
      <c r="I10" s="36" t="e">
        <f>SUM(I7:I9)</f>
        <v>#DIV/0!</v>
      </c>
      <c r="J10" s="37" t="e">
        <f>SUM(J7:J9)</f>
        <v>#DIV/0!</v>
      </c>
    </row>
    <row r="11" spans="1:11" ht="16.5" customHeight="1" x14ac:dyDescent="0.25">
      <c r="A11" s="97"/>
      <c r="F11" s="7"/>
      <c r="I11" s="7"/>
      <c r="J11" s="7"/>
    </row>
    <row r="12" spans="1:11" ht="33.75" customHeight="1" x14ac:dyDescent="0.35">
      <c r="A12" s="97"/>
      <c r="C12" s="94" t="s">
        <v>21</v>
      </c>
      <c r="D12" s="94"/>
      <c r="E12" s="94"/>
      <c r="G12" s="16" t="s">
        <v>22</v>
      </c>
    </row>
    <row r="13" spans="1:11" ht="15.75" thickBot="1" x14ac:dyDescent="0.3">
      <c r="A13" s="97"/>
    </row>
    <row r="14" spans="1:11" ht="25.5" customHeight="1" thickBot="1" x14ac:dyDescent="0.35">
      <c r="A14" s="97"/>
      <c r="C14" s="43" t="s">
        <v>23</v>
      </c>
      <c r="D14" s="44" t="s">
        <v>24</v>
      </c>
      <c r="E14" s="39" t="s">
        <v>25</v>
      </c>
      <c r="G14" s="45" t="s">
        <v>26</v>
      </c>
      <c r="H14" s="83"/>
    </row>
    <row r="15" spans="1:11" ht="22.5" customHeight="1" x14ac:dyDescent="0.25">
      <c r="A15" s="97"/>
      <c r="C15" s="84" t="s">
        <v>27</v>
      </c>
      <c r="D15" s="85">
        <v>100</v>
      </c>
      <c r="E15" s="80" t="s">
        <v>28</v>
      </c>
    </row>
    <row r="16" spans="1:11" ht="22.5" customHeight="1" x14ac:dyDescent="0.25">
      <c r="A16" s="97"/>
      <c r="C16" s="86"/>
      <c r="D16" s="87"/>
      <c r="E16" s="88"/>
    </row>
    <row r="17" spans="1:9" ht="22.5" customHeight="1" x14ac:dyDescent="0.25">
      <c r="A17" s="97"/>
      <c r="C17" s="86"/>
      <c r="D17" s="87"/>
      <c r="E17" s="88"/>
    </row>
    <row r="18" spans="1:9" ht="22.5" customHeight="1" x14ac:dyDescent="0.25">
      <c r="A18" s="97"/>
      <c r="C18" s="86"/>
      <c r="D18" s="87"/>
      <c r="E18" s="88"/>
      <c r="G18" s="113" t="s">
        <v>29</v>
      </c>
      <c r="H18" s="113"/>
      <c r="I18" s="113"/>
    </row>
    <row r="19" spans="1:9" ht="22.5" customHeight="1" x14ac:dyDescent="0.25">
      <c r="A19" s="97"/>
      <c r="C19" s="86"/>
      <c r="D19" s="87"/>
      <c r="E19" s="88"/>
      <c r="G19" s="113"/>
      <c r="H19" s="113"/>
      <c r="I19" s="113"/>
    </row>
    <row r="20" spans="1:9" ht="22.5" customHeight="1" x14ac:dyDescent="0.25">
      <c r="A20" s="97"/>
      <c r="C20" s="86"/>
      <c r="D20" s="87"/>
      <c r="E20" s="88"/>
    </row>
    <row r="21" spans="1:9" ht="22.5" customHeight="1" x14ac:dyDescent="0.25">
      <c r="A21" s="97"/>
      <c r="C21" s="86"/>
      <c r="D21" s="87"/>
      <c r="E21" s="88"/>
    </row>
    <row r="22" spans="1:9" ht="22.5" customHeight="1" thickBot="1" x14ac:dyDescent="0.3">
      <c r="A22" s="97"/>
      <c r="C22" s="89"/>
      <c r="D22" s="90"/>
      <c r="E22" s="91"/>
    </row>
    <row r="23" spans="1:9" ht="22.5" customHeight="1" thickBot="1" x14ac:dyDescent="0.35">
      <c r="A23" s="97"/>
      <c r="C23" s="15" t="s">
        <v>30</v>
      </c>
      <c r="D23" s="49">
        <f>SUM(D15:D22)</f>
        <v>100</v>
      </c>
    </row>
    <row r="24" spans="1:9" x14ac:dyDescent="0.25">
      <c r="A24" s="97"/>
    </row>
    <row r="25" spans="1:9" ht="12.75" customHeight="1" x14ac:dyDescent="0.25">
      <c r="A25" s="97"/>
    </row>
    <row r="26" spans="1:9" ht="15.75" thickBot="1" x14ac:dyDescent="0.3">
      <c r="A26" s="97"/>
    </row>
    <row r="27" spans="1:9" ht="26.25" customHeight="1" thickBot="1" x14ac:dyDescent="0.35">
      <c r="A27" s="97"/>
      <c r="C27" s="6"/>
      <c r="D27" s="17"/>
      <c r="E27" s="54" t="s">
        <v>31</v>
      </c>
      <c r="F27" s="55" t="s">
        <v>32</v>
      </c>
      <c r="G27" s="46" t="s">
        <v>15</v>
      </c>
    </row>
    <row r="28" spans="1:9" ht="27" customHeight="1" thickBot="1" x14ac:dyDescent="0.35">
      <c r="A28" s="97"/>
      <c r="D28" s="53" t="s">
        <v>33</v>
      </c>
      <c r="E28" s="50" t="e">
        <f>(0.75*I10)+D23+H14</f>
        <v>#DIV/0!</v>
      </c>
      <c r="F28" s="51" t="e">
        <f>I10+D23+H14</f>
        <v>#DIV/0!</v>
      </c>
      <c r="G28" s="52" t="e">
        <f>J10+H14+D23</f>
        <v>#DIV/0!</v>
      </c>
      <c r="H28" s="9"/>
    </row>
    <row r="29" spans="1:9" s="1" customFormat="1" ht="15.75" thickBot="1" x14ac:dyDescent="0.3">
      <c r="A29" s="98"/>
      <c r="G29" s="10"/>
    </row>
    <row r="30" spans="1:9" ht="15" customHeight="1" x14ac:dyDescent="0.25">
      <c r="A30" s="96" t="s">
        <v>34</v>
      </c>
    </row>
    <row r="31" spans="1:9" x14ac:dyDescent="0.25">
      <c r="A31" s="97"/>
    </row>
    <row r="32" spans="1:9" ht="33.75" customHeight="1" x14ac:dyDescent="0.35">
      <c r="A32" s="97"/>
      <c r="C32" s="94" t="s">
        <v>35</v>
      </c>
      <c r="D32" s="94"/>
      <c r="E32" s="94"/>
      <c r="F32" s="16"/>
      <c r="G32" s="16"/>
      <c r="H32" s="16"/>
    </row>
    <row r="33" spans="1:9" x14ac:dyDescent="0.25">
      <c r="A33" s="97"/>
      <c r="C33" s="93" t="s">
        <v>36</v>
      </c>
      <c r="D33" s="93"/>
      <c r="E33" s="93"/>
    </row>
    <row r="34" spans="1:9" ht="15.75" thickBot="1" x14ac:dyDescent="0.3">
      <c r="A34" s="97"/>
    </row>
    <row r="35" spans="1:9" ht="21" customHeight="1" thickBot="1" x14ac:dyDescent="0.35">
      <c r="A35" s="97"/>
      <c r="D35" s="45" t="s">
        <v>14</v>
      </c>
      <c r="E35" s="46" t="s">
        <v>15</v>
      </c>
      <c r="F35" s="9"/>
      <c r="H35" s="4"/>
      <c r="I35" s="4"/>
    </row>
    <row r="36" spans="1:9" ht="22.5" customHeight="1" x14ac:dyDescent="0.25">
      <c r="A36" s="97"/>
      <c r="C36" s="11" t="s">
        <v>37</v>
      </c>
      <c r="D36" s="12"/>
      <c r="E36" s="19"/>
    </row>
    <row r="37" spans="1:9" ht="22.5" customHeight="1" x14ac:dyDescent="0.25">
      <c r="A37" s="97"/>
      <c r="C37" s="18"/>
      <c r="D37" s="22"/>
      <c r="E37" s="23"/>
    </row>
    <row r="38" spans="1:9" ht="22.5" customHeight="1" x14ac:dyDescent="0.25">
      <c r="A38" s="97"/>
      <c r="C38" s="13"/>
      <c r="D38" s="20"/>
      <c r="E38" s="21"/>
    </row>
    <row r="39" spans="1:9" ht="21.75" customHeight="1" x14ac:dyDescent="0.25">
      <c r="A39" s="97"/>
      <c r="C39" s="13"/>
      <c r="D39" s="20"/>
      <c r="E39" s="21"/>
    </row>
    <row r="40" spans="1:9" ht="21" customHeight="1" x14ac:dyDescent="0.25">
      <c r="A40" s="97"/>
      <c r="C40" s="13"/>
      <c r="D40" s="20"/>
      <c r="E40" s="21"/>
    </row>
    <row r="41" spans="1:9" ht="21" customHeight="1" x14ac:dyDescent="0.25">
      <c r="A41" s="97"/>
      <c r="C41" s="18"/>
      <c r="D41" s="20"/>
      <c r="E41" s="21"/>
    </row>
    <row r="42" spans="1:9" ht="22.5" customHeight="1" x14ac:dyDescent="0.25">
      <c r="A42" s="97"/>
      <c r="C42" s="18"/>
      <c r="D42" s="20"/>
      <c r="E42" s="21"/>
    </row>
    <row r="43" spans="1:9" ht="22.5" customHeight="1" thickBot="1" x14ac:dyDescent="0.35">
      <c r="A43" s="97"/>
      <c r="C43" s="58" t="s">
        <v>30</v>
      </c>
      <c r="D43" s="47">
        <f>SUM(D36:D42)*F10</f>
        <v>0</v>
      </c>
      <c r="E43" s="48">
        <f>SUM(E36:E42)*G10</f>
        <v>0</v>
      </c>
      <c r="G43" s="15"/>
    </row>
    <row r="44" spans="1:9" x14ac:dyDescent="0.25">
      <c r="A44" s="97"/>
    </row>
    <row r="45" spans="1:9" ht="33" customHeight="1" x14ac:dyDescent="0.35">
      <c r="A45" s="97"/>
      <c r="E45" s="94" t="s">
        <v>38</v>
      </c>
      <c r="F45" s="95"/>
      <c r="G45" s="95"/>
    </row>
    <row r="46" spans="1:9" x14ac:dyDescent="0.25">
      <c r="A46" s="97"/>
    </row>
    <row r="47" spans="1:9" ht="15.75" thickBot="1" x14ac:dyDescent="0.3">
      <c r="A47" s="97"/>
    </row>
    <row r="48" spans="1:9" ht="21.75" customHeight="1" thickBot="1" x14ac:dyDescent="0.35">
      <c r="A48" s="97"/>
      <c r="F48" s="56" t="s">
        <v>14</v>
      </c>
      <c r="G48" s="57" t="s">
        <v>15</v>
      </c>
    </row>
    <row r="49" spans="1:7" ht="22.5" customHeight="1" x14ac:dyDescent="0.25">
      <c r="A49" s="97"/>
      <c r="C49" t="s">
        <v>39</v>
      </c>
      <c r="E49" s="11"/>
      <c r="F49" s="12"/>
      <c r="G49" s="8"/>
    </row>
    <row r="50" spans="1:7" ht="22.5" customHeight="1" x14ac:dyDescent="0.25">
      <c r="A50" s="97"/>
      <c r="E50" s="13"/>
      <c r="F50" s="14"/>
      <c r="G50" s="21"/>
    </row>
    <row r="51" spans="1:7" ht="21.75" customHeight="1" x14ac:dyDescent="0.25">
      <c r="A51" s="97"/>
      <c r="E51" s="13"/>
      <c r="F51" s="14"/>
      <c r="G51" s="21"/>
    </row>
    <row r="52" spans="1:7" ht="22.5" customHeight="1" x14ac:dyDescent="0.25">
      <c r="A52" s="97"/>
      <c r="E52" s="13"/>
      <c r="F52" s="14"/>
      <c r="G52" s="21"/>
    </row>
    <row r="53" spans="1:7" ht="22.5" customHeight="1" x14ac:dyDescent="0.25">
      <c r="A53" s="97"/>
      <c r="E53" s="13"/>
      <c r="F53" s="14"/>
      <c r="G53" s="21"/>
    </row>
    <row r="54" spans="1:7" ht="22.5" customHeight="1" x14ac:dyDescent="0.25">
      <c r="A54" s="97"/>
      <c r="E54" s="13"/>
      <c r="F54" s="14"/>
      <c r="G54" s="21"/>
    </row>
    <row r="55" spans="1:7" ht="22.5" customHeight="1" x14ac:dyDescent="0.25">
      <c r="A55" s="97"/>
      <c r="E55" s="13"/>
      <c r="F55" s="14"/>
      <c r="G55" s="21"/>
    </row>
    <row r="56" spans="1:7" ht="22.5" customHeight="1" x14ac:dyDescent="0.25">
      <c r="A56" s="97"/>
      <c r="E56" s="13"/>
      <c r="F56" s="14"/>
      <c r="G56" s="21"/>
    </row>
    <row r="57" spans="1:7" ht="22.5" customHeight="1" x14ac:dyDescent="0.25">
      <c r="A57" s="97"/>
      <c r="C57" s="113" t="s">
        <v>40</v>
      </c>
      <c r="D57" s="117"/>
      <c r="E57" s="13" t="s">
        <v>41</v>
      </c>
      <c r="F57" s="14"/>
      <c r="G57" s="21"/>
    </row>
    <row r="58" spans="1:7" ht="22.5" customHeight="1" thickBot="1" x14ac:dyDescent="0.35">
      <c r="A58" s="97"/>
      <c r="C58" s="93"/>
      <c r="D58" s="117"/>
      <c r="E58" s="59" t="s">
        <v>30</v>
      </c>
      <c r="F58" s="47">
        <f>SUM(F49:F57)</f>
        <v>0</v>
      </c>
      <c r="G58" s="60">
        <f>SUM(G49:G57)</f>
        <v>0</v>
      </c>
    </row>
    <row r="59" spans="1:7" x14ac:dyDescent="0.25">
      <c r="A59" s="97"/>
    </row>
    <row r="60" spans="1:7" x14ac:dyDescent="0.25">
      <c r="A60" s="97"/>
    </row>
    <row r="61" spans="1:7" ht="14.25" customHeight="1" thickBot="1" x14ac:dyDescent="0.3">
      <c r="A61" s="97"/>
    </row>
    <row r="62" spans="1:7" ht="23.25" customHeight="1" thickBot="1" x14ac:dyDescent="0.35">
      <c r="A62" s="97"/>
      <c r="D62" s="1"/>
      <c r="E62" s="61" t="s">
        <v>31</v>
      </c>
      <c r="F62" s="61" t="s">
        <v>32</v>
      </c>
      <c r="G62" s="61" t="s">
        <v>15</v>
      </c>
    </row>
    <row r="63" spans="1:7" ht="24" customHeight="1" thickBot="1" x14ac:dyDescent="0.35">
      <c r="A63" s="97"/>
      <c r="D63" s="62" t="s">
        <v>42</v>
      </c>
      <c r="E63" s="63">
        <f>(0.75*D43)+F58</f>
        <v>0</v>
      </c>
      <c r="F63" s="64">
        <f>D43+F58</f>
        <v>0</v>
      </c>
      <c r="G63" s="52">
        <f>E43+G58</f>
        <v>0</v>
      </c>
    </row>
    <row r="64" spans="1:7" s="1" customFormat="1" ht="15.75" thickBot="1" x14ac:dyDescent="0.3">
      <c r="A64" s="98"/>
    </row>
    <row r="65" spans="1:9" x14ac:dyDescent="0.25">
      <c r="A65" s="114" t="s">
        <v>43</v>
      </c>
      <c r="F65" s="26"/>
    </row>
    <row r="66" spans="1:9" ht="15.75" thickBot="1" x14ac:dyDescent="0.3">
      <c r="A66" s="115"/>
    </row>
    <row r="67" spans="1:9" ht="21" customHeight="1" thickBot="1" x14ac:dyDescent="0.35">
      <c r="A67" s="115"/>
      <c r="D67" s="24"/>
      <c r="E67" s="61" t="s">
        <v>31</v>
      </c>
      <c r="F67" s="61" t="s">
        <v>32</v>
      </c>
      <c r="G67" s="42" t="s">
        <v>15</v>
      </c>
    </row>
    <row r="68" spans="1:9" ht="18.75" x14ac:dyDescent="0.3">
      <c r="A68" s="115"/>
      <c r="D68" s="65" t="s">
        <v>44</v>
      </c>
      <c r="E68" s="68" t="e">
        <f>E28</f>
        <v>#DIV/0!</v>
      </c>
      <c r="F68" s="69" t="e">
        <f>F28</f>
        <v>#DIV/0!</v>
      </c>
      <c r="G68" s="70" t="e">
        <f>G28</f>
        <v>#DIV/0!</v>
      </c>
      <c r="H68" s="9"/>
    </row>
    <row r="69" spans="1:9" ht="19.5" thickBot="1" x14ac:dyDescent="0.35">
      <c r="A69" s="115"/>
      <c r="D69" s="66" t="s">
        <v>45</v>
      </c>
      <c r="E69" s="71">
        <f>E63</f>
        <v>0</v>
      </c>
      <c r="F69" s="71">
        <f>F63</f>
        <v>0</v>
      </c>
      <c r="G69" s="72">
        <f>G63</f>
        <v>0</v>
      </c>
      <c r="H69" s="9"/>
    </row>
    <row r="70" spans="1:9" ht="19.5" thickBot="1" x14ac:dyDescent="0.35">
      <c r="A70" s="115"/>
      <c r="D70" s="67" t="s">
        <v>46</v>
      </c>
      <c r="E70" s="49" t="e">
        <f>E68-E69</f>
        <v>#DIV/0!</v>
      </c>
      <c r="F70" s="49" t="e">
        <f>F68-F69</f>
        <v>#DIV/0!</v>
      </c>
      <c r="G70" s="73" t="e">
        <f>G68-G69</f>
        <v>#DIV/0!</v>
      </c>
    </row>
    <row r="71" spans="1:9" ht="15" customHeight="1" x14ac:dyDescent="0.25">
      <c r="A71" s="115"/>
      <c r="I71" s="27"/>
    </row>
    <row r="72" spans="1:9" x14ac:dyDescent="0.25">
      <c r="A72" s="115"/>
    </row>
    <row r="73" spans="1:9" x14ac:dyDescent="0.25">
      <c r="A73" s="115"/>
    </row>
    <row r="74" spans="1:9" x14ac:dyDescent="0.25">
      <c r="A74" s="115"/>
    </row>
    <row r="75" spans="1:9" x14ac:dyDescent="0.25">
      <c r="A75" s="115"/>
    </row>
    <row r="76" spans="1:9" x14ac:dyDescent="0.25">
      <c r="A76" s="115"/>
    </row>
    <row r="77" spans="1:9" x14ac:dyDescent="0.25">
      <c r="A77" s="115"/>
    </row>
    <row r="78" spans="1:9" x14ac:dyDescent="0.25">
      <c r="A78" s="115"/>
    </row>
    <row r="79" spans="1:9" x14ac:dyDescent="0.25">
      <c r="A79" s="115"/>
    </row>
    <row r="80" spans="1:9" x14ac:dyDescent="0.25">
      <c r="A80" s="115"/>
    </row>
    <row r="81" spans="1:1" x14ac:dyDescent="0.25">
      <c r="A81" s="115"/>
    </row>
    <row r="82" spans="1:1" x14ac:dyDescent="0.25">
      <c r="A82" s="115"/>
    </row>
    <row r="83" spans="1:1" x14ac:dyDescent="0.25">
      <c r="A83" s="115"/>
    </row>
    <row r="84" spans="1:1" x14ac:dyDescent="0.25">
      <c r="A84" s="115"/>
    </row>
    <row r="85" spans="1:1" x14ac:dyDescent="0.25">
      <c r="A85" s="115"/>
    </row>
    <row r="86" spans="1:1" x14ac:dyDescent="0.25">
      <c r="A86" s="115"/>
    </row>
    <row r="87" spans="1:1" x14ac:dyDescent="0.25">
      <c r="A87" s="115"/>
    </row>
  </sheetData>
  <sheetProtection selectLockedCells="1"/>
  <mergeCells count="21">
    <mergeCell ref="A65:A87"/>
    <mergeCell ref="B2:C2"/>
    <mergeCell ref="H2:I2"/>
    <mergeCell ref="C12:E12"/>
    <mergeCell ref="C57:D58"/>
    <mergeCell ref="G4:H4"/>
    <mergeCell ref="A1:K1"/>
    <mergeCell ref="C32:E32"/>
    <mergeCell ref="C33:E33"/>
    <mergeCell ref="E45:G45"/>
    <mergeCell ref="A4:A29"/>
    <mergeCell ref="A30:A64"/>
    <mergeCell ref="I5:J5"/>
    <mergeCell ref="C6:D6"/>
    <mergeCell ref="C7:D7"/>
    <mergeCell ref="C8:D8"/>
    <mergeCell ref="E2:F2"/>
    <mergeCell ref="C9:D9"/>
    <mergeCell ref="D5:F5"/>
    <mergeCell ref="D10:E10"/>
    <mergeCell ref="G18:I19"/>
  </mergeCells>
  <dataValidations count="1">
    <dataValidation type="list" allowBlank="1" showInputMessage="1" showErrorMessage="1" sqref="E15:E18 E19:E22" xr:uid="{B1538FC6-7C26-4211-8727-7BC89EEDFC48}">
      <formula1>"Sponsorship,Donation"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Todd (local)</dc:creator>
  <cp:keywords/>
  <dc:description/>
  <cp:lastModifiedBy>Caitlin Todd</cp:lastModifiedBy>
  <cp:revision/>
  <dcterms:created xsi:type="dcterms:W3CDTF">2023-04-24T14:19:29Z</dcterms:created>
  <dcterms:modified xsi:type="dcterms:W3CDTF">2025-09-24T13:52:35Z</dcterms:modified>
  <cp:category/>
  <cp:contentStatus/>
</cp:coreProperties>
</file>