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'Sheet1'!$A$1:$J$52</definedName>
  </definedNames>
  <calcPr fullCalcOnLoad="1"/>
</workbook>
</file>

<file path=xl/sharedStrings.xml><?xml version="1.0" encoding="utf-8"?>
<sst xmlns="http://schemas.openxmlformats.org/spreadsheetml/2006/main" count="51" uniqueCount="51">
  <si>
    <t>Club/Society Event Financial Planner</t>
  </si>
  <si>
    <t>Club/Society:</t>
  </si>
  <si>
    <t>Account Number:</t>
  </si>
  <si>
    <t xml:space="preserve">   Date of Event:</t>
  </si>
  <si>
    <t>Account Name:</t>
  </si>
  <si>
    <t xml:space="preserve">  Name of Event:</t>
  </si>
  <si>
    <t>Venue:</t>
  </si>
  <si>
    <t>INCOME</t>
  </si>
  <si>
    <t>Ticket Income (Variable)</t>
  </si>
  <si>
    <t>Sponsorship Income (Fixed)</t>
  </si>
  <si>
    <t>Expected Attendance:</t>
  </si>
  <si>
    <t>Company</t>
  </si>
  <si>
    <t>Amount</t>
  </si>
  <si>
    <t>Upper Ticket Price:</t>
  </si>
  <si>
    <t>Lower Ticket Price:</t>
  </si>
  <si>
    <t>Attendance Level</t>
  </si>
  <si>
    <t>Ticket Income</t>
  </si>
  <si>
    <t>Total Sponsorship Income</t>
  </si>
  <si>
    <t>(based on expected attendance &amp; lowest ticket price)</t>
  </si>
  <si>
    <t>EXPENDITURE</t>
  </si>
  <si>
    <t>Cost, based on each attendance level:</t>
  </si>
  <si>
    <t>Cost per person</t>
  </si>
  <si>
    <t>Food</t>
  </si>
  <si>
    <t>Beverage</t>
  </si>
  <si>
    <t>Other (specify)</t>
  </si>
  <si>
    <t>Sub Total</t>
  </si>
  <si>
    <t>Variable Costs Total</t>
  </si>
  <si>
    <t>Cost</t>
  </si>
  <si>
    <t>Total</t>
  </si>
  <si>
    <t>Venue/facilities</t>
  </si>
  <si>
    <t>Ticket Printing</t>
  </si>
  <si>
    <t>Publicity Printing</t>
  </si>
  <si>
    <t>Publicity Distribution</t>
  </si>
  <si>
    <t>Transport/travel</t>
  </si>
  <si>
    <t>Band</t>
  </si>
  <si>
    <t>DJs</t>
  </si>
  <si>
    <t>Other entertainments</t>
  </si>
  <si>
    <t>Equipment Cost</t>
  </si>
  <si>
    <t>Security/Stewards</t>
  </si>
  <si>
    <t>Decorations</t>
  </si>
  <si>
    <t>Other (*specify)</t>
  </si>
  <si>
    <t>Fixed Costs Total</t>
  </si>
  <si>
    <t>TOTAL</t>
  </si>
  <si>
    <t>Attendance</t>
  </si>
  <si>
    <t>Income</t>
  </si>
  <si>
    <t>Expenditure</t>
  </si>
  <si>
    <t>Profit</t>
  </si>
  <si>
    <t>Add up the variable &amp; fixed income/expenditure from above</t>
  </si>
  <si>
    <t>The Event Planning Committee has to consider the viability of your event.  As a general rule, you should aim to break even or profit at 65% attendance.</t>
  </si>
  <si>
    <t xml:space="preserve">+ VAT (20%) if applicable </t>
  </si>
  <si>
    <t>VAT (20%)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</si>
</sst>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 £&quot;#,##0.00\ ;&quot;-£&quot;#,##0.00\ ;&quot; £-&quot;#\ ;@\ "/>
  </numFmts>
  <fonts count="46">
    <font>
      <sz val="10"/>
      <name val="Arial"/>
      <family val="2"/>
    </font>
    <font>
      <sz val="10"/>
      <name val="Calibri"/>
      <family val="2"/>
    </font>
    <font>
      <b/>
      <u val="single"/>
      <sz val="36"/>
      <name val="Calibri"/>
      <family val="2"/>
    </font>
    <font>
      <sz val="16"/>
      <name val="Calibri"/>
      <family val="2"/>
    </font>
    <font>
      <b/>
      <sz val="4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u val="single"/>
      <sz val="16"/>
      <name val="Calibri"/>
      <family val="2"/>
    </font>
    <font>
      <sz val="12"/>
      <name val="Calibri"/>
      <family val="2"/>
    </font>
    <font>
      <i/>
      <sz val="16"/>
      <name val="Calibri"/>
      <family val="2"/>
    </font>
    <font>
      <b/>
      <sz val="36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9" fontId="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right"/>
      <protection locked="0"/>
    </xf>
    <xf numFmtId="0" fontId="3" fillId="33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/>
      <protection/>
    </xf>
    <xf numFmtId="9" fontId="3" fillId="33" borderId="17" xfId="0" applyNumberFormat="1" applyFont="1" applyFill="1" applyBorder="1" applyAlignment="1" applyProtection="1">
      <alignment horizontal="center"/>
      <protection/>
    </xf>
    <xf numFmtId="0" fontId="3" fillId="34" borderId="18" xfId="0" applyFont="1" applyFill="1" applyBorder="1" applyAlignment="1" applyProtection="1">
      <alignment/>
      <protection/>
    </xf>
    <xf numFmtId="9" fontId="3" fillId="33" borderId="19" xfId="0" applyNumberFormat="1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9" fontId="3" fillId="33" borderId="23" xfId="0" applyNumberFormat="1" applyFont="1" applyFill="1" applyBorder="1" applyAlignment="1" applyProtection="1">
      <alignment horizontal="center"/>
      <protection/>
    </xf>
    <xf numFmtId="9" fontId="3" fillId="33" borderId="14" xfId="0" applyNumberFormat="1" applyFont="1" applyFill="1" applyBorder="1" applyAlignment="1" applyProtection="1">
      <alignment horizontal="center"/>
      <protection/>
    </xf>
    <xf numFmtId="164" fontId="3" fillId="0" borderId="24" xfId="0" applyNumberFormat="1" applyFont="1" applyFill="1" applyBorder="1" applyAlignment="1" applyProtection="1">
      <alignment/>
      <protection locked="0"/>
    </xf>
    <xf numFmtId="164" fontId="3" fillId="0" borderId="25" xfId="0" applyNumberFormat="1" applyFont="1" applyBorder="1" applyAlignment="1" applyProtection="1">
      <alignment/>
      <protection/>
    </xf>
    <xf numFmtId="164" fontId="3" fillId="0" borderId="26" xfId="0" applyNumberFormat="1" applyFont="1" applyBorder="1" applyAlignment="1" applyProtection="1">
      <alignment/>
      <protection/>
    </xf>
    <xf numFmtId="164" fontId="3" fillId="0" borderId="12" xfId="0" applyNumberFormat="1" applyFont="1" applyBorder="1" applyAlignment="1" applyProtection="1">
      <alignment/>
      <protection/>
    </xf>
    <xf numFmtId="0" fontId="3" fillId="0" borderId="27" xfId="0" applyFont="1" applyFill="1" applyBorder="1" applyAlignment="1" applyProtection="1">
      <alignment/>
      <protection locked="0"/>
    </xf>
    <xf numFmtId="164" fontId="3" fillId="0" borderId="28" xfId="0" applyNumberFormat="1" applyFont="1" applyBorder="1" applyAlignment="1" applyProtection="1">
      <alignment/>
      <protection/>
    </xf>
    <xf numFmtId="164" fontId="3" fillId="0" borderId="13" xfId="0" applyNumberFormat="1" applyFont="1" applyBorder="1" applyAlignment="1" applyProtection="1">
      <alignment/>
      <protection/>
    </xf>
    <xf numFmtId="0" fontId="3" fillId="0" borderId="29" xfId="0" applyFont="1" applyFill="1" applyBorder="1" applyAlignment="1" applyProtection="1">
      <alignment/>
      <protection locked="0"/>
    </xf>
    <xf numFmtId="164" fontId="3" fillId="0" borderId="30" xfId="0" applyNumberFormat="1" applyFont="1" applyBorder="1" applyAlignment="1" applyProtection="1">
      <alignment/>
      <protection/>
    </xf>
    <xf numFmtId="164" fontId="3" fillId="0" borderId="14" xfId="0" applyNumberFormat="1" applyFont="1" applyBorder="1" applyAlignment="1" applyProtection="1">
      <alignment/>
      <protection/>
    </xf>
    <xf numFmtId="164" fontId="3" fillId="0" borderId="12" xfId="0" applyNumberFormat="1" applyFont="1" applyBorder="1" applyAlignment="1" applyProtection="1">
      <alignment/>
      <protection/>
    </xf>
    <xf numFmtId="164" fontId="3" fillId="0" borderId="31" xfId="0" applyNumberFormat="1" applyFont="1" applyBorder="1" applyAlignment="1" applyProtection="1">
      <alignment/>
      <protection locked="0"/>
    </xf>
    <xf numFmtId="164" fontId="3" fillId="0" borderId="32" xfId="0" applyNumberFormat="1" applyFont="1" applyBorder="1" applyAlignment="1" applyProtection="1">
      <alignment/>
      <protection locked="0"/>
    </xf>
    <xf numFmtId="164" fontId="3" fillId="34" borderId="33" xfId="0" applyNumberFormat="1" applyFont="1" applyFill="1" applyBorder="1" applyAlignment="1" applyProtection="1">
      <alignment/>
      <protection/>
    </xf>
    <xf numFmtId="164" fontId="3" fillId="34" borderId="34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center"/>
      <protection/>
    </xf>
    <xf numFmtId="0" fontId="3" fillId="33" borderId="34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/>
    </xf>
    <xf numFmtId="0" fontId="3" fillId="0" borderId="35" xfId="0" applyFont="1" applyFill="1" applyBorder="1" applyAlignment="1" applyProtection="1">
      <alignment/>
      <protection locked="0"/>
    </xf>
    <xf numFmtId="0" fontId="3" fillId="0" borderId="36" xfId="0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/>
      <protection locked="0"/>
    </xf>
    <xf numFmtId="0" fontId="3" fillId="0" borderId="38" xfId="0" applyFont="1" applyFill="1" applyBorder="1" applyAlignment="1" applyProtection="1">
      <alignment/>
      <protection/>
    </xf>
    <xf numFmtId="0" fontId="3" fillId="33" borderId="39" xfId="0" applyFont="1" applyFill="1" applyBorder="1" applyAlignment="1" applyProtection="1">
      <alignment/>
      <protection/>
    </xf>
    <xf numFmtId="0" fontId="3" fillId="34" borderId="38" xfId="0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 vertical="top" wrapText="1"/>
      <protection/>
    </xf>
    <xf numFmtId="9" fontId="3" fillId="33" borderId="18" xfId="0" applyNumberFormat="1" applyFont="1" applyFill="1" applyBorder="1" applyAlignment="1" applyProtection="1">
      <alignment horizontal="center"/>
      <protection/>
    </xf>
    <xf numFmtId="164" fontId="3" fillId="34" borderId="35" xfId="0" applyNumberFormat="1" applyFont="1" applyFill="1" applyBorder="1" applyAlignment="1" applyProtection="1">
      <alignment horizontal="center"/>
      <protection/>
    </xf>
    <xf numFmtId="164" fontId="3" fillId="34" borderId="36" xfId="0" applyNumberFormat="1" applyFont="1" applyFill="1" applyBorder="1" applyAlignment="1" applyProtection="1">
      <alignment horizontal="center"/>
      <protection/>
    </xf>
    <xf numFmtId="164" fontId="3" fillId="34" borderId="40" xfId="0" applyNumberFormat="1" applyFont="1" applyFill="1" applyBorder="1" applyAlignment="1" applyProtection="1">
      <alignment horizontal="center"/>
      <protection/>
    </xf>
    <xf numFmtId="164" fontId="3" fillId="34" borderId="23" xfId="0" applyNumberFormat="1" applyFont="1" applyFill="1" applyBorder="1" applyAlignment="1" applyProtection="1">
      <alignment horizontal="center"/>
      <protection/>
    </xf>
    <xf numFmtId="164" fontId="3" fillId="34" borderId="38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 locked="0"/>
    </xf>
    <xf numFmtId="0" fontId="3" fillId="0" borderId="4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textRotation="90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33" borderId="42" xfId="0" applyFont="1" applyFill="1" applyBorder="1" applyAlignment="1" applyProtection="1">
      <alignment horizontal="right"/>
      <protection/>
    </xf>
    <xf numFmtId="0" fontId="3" fillId="33" borderId="42" xfId="0" applyFont="1" applyFill="1" applyBorder="1" applyAlignment="1" applyProtection="1">
      <alignment horizontal="center"/>
      <protection/>
    </xf>
    <xf numFmtId="0" fontId="3" fillId="33" borderId="43" xfId="0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 applyProtection="1">
      <alignment/>
      <protection locked="0"/>
    </xf>
    <xf numFmtId="0" fontId="3" fillId="33" borderId="44" xfId="0" applyFont="1" applyFill="1" applyBorder="1" applyAlignment="1" applyProtection="1">
      <alignment horizontal="right"/>
      <protection/>
    </xf>
    <xf numFmtId="0" fontId="3" fillId="0" borderId="43" xfId="0" applyFont="1" applyBorder="1" applyAlignment="1" applyProtection="1">
      <alignment/>
      <protection locked="0"/>
    </xf>
    <xf numFmtId="0" fontId="3" fillId="33" borderId="15" xfId="0" applyFont="1" applyFill="1" applyBorder="1" applyAlignment="1" applyProtection="1">
      <alignment horizontal="center"/>
      <protection/>
    </xf>
    <xf numFmtId="9" fontId="3" fillId="33" borderId="16" xfId="0" applyNumberFormat="1" applyFont="1" applyFill="1" applyBorder="1" applyAlignment="1" applyProtection="1">
      <alignment horizontal="center" wrapText="1"/>
      <protection/>
    </xf>
    <xf numFmtId="9" fontId="3" fillId="33" borderId="17" xfId="0" applyNumberFormat="1" applyFont="1" applyFill="1" applyBorder="1" applyAlignment="1" applyProtection="1">
      <alignment horizontal="center"/>
      <protection/>
    </xf>
    <xf numFmtId="9" fontId="3" fillId="33" borderId="19" xfId="0" applyNumberFormat="1" applyFont="1" applyFill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 vertical="top"/>
      <protection/>
    </xf>
    <xf numFmtId="0" fontId="4" fillId="0" borderId="46" xfId="0" applyFont="1" applyFill="1" applyBorder="1" applyAlignment="1" applyProtection="1">
      <alignment horizontal="center" vertical="center" textRotation="90"/>
      <protection/>
    </xf>
    <xf numFmtId="0" fontId="3" fillId="33" borderId="16" xfId="0" applyFont="1" applyFill="1" applyBorder="1" applyAlignment="1" applyProtection="1">
      <alignment horizontal="center"/>
      <protection/>
    </xf>
    <xf numFmtId="9" fontId="3" fillId="33" borderId="23" xfId="0" applyNumberFormat="1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right"/>
      <protection/>
    </xf>
    <xf numFmtId="164" fontId="3" fillId="0" borderId="25" xfId="0" applyNumberFormat="1" applyFont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right"/>
      <protection/>
    </xf>
    <xf numFmtId="164" fontId="3" fillId="0" borderId="40" xfId="0" applyNumberFormat="1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 horizontal="right"/>
      <protection locked="0"/>
    </xf>
    <xf numFmtId="164" fontId="3" fillId="0" borderId="23" xfId="0" applyNumberFormat="1" applyFont="1" applyBorder="1" applyAlignment="1" applyProtection="1">
      <alignment/>
      <protection/>
    </xf>
    <xf numFmtId="164" fontId="3" fillId="0" borderId="24" xfId="0" applyNumberFormat="1" applyFont="1" applyBorder="1" applyAlignment="1" applyProtection="1">
      <alignment/>
      <protection/>
    </xf>
    <xf numFmtId="0" fontId="3" fillId="33" borderId="19" xfId="0" applyFont="1" applyFill="1" applyBorder="1" applyAlignment="1" applyProtection="1" quotePrefix="1">
      <alignment horizontal="right"/>
      <protection/>
    </xf>
    <xf numFmtId="0" fontId="3" fillId="33" borderId="19" xfId="0" applyFont="1" applyFill="1" applyBorder="1" applyAlignment="1" applyProtection="1">
      <alignment horizontal="right"/>
      <protection/>
    </xf>
    <xf numFmtId="164" fontId="3" fillId="0" borderId="47" xfId="0" applyNumberFormat="1" applyFont="1" applyBorder="1" applyAlignment="1" applyProtection="1">
      <alignment/>
      <protection locked="0"/>
    </xf>
    <xf numFmtId="0" fontId="3" fillId="33" borderId="15" xfId="0" applyFont="1" applyFill="1" applyBorder="1" applyAlignment="1" applyProtection="1">
      <alignment horizontal="right"/>
      <protection/>
    </xf>
    <xf numFmtId="164" fontId="3" fillId="34" borderId="48" xfId="0" applyNumberFormat="1" applyFont="1" applyFill="1" applyBorder="1" applyAlignment="1" applyProtection="1">
      <alignment/>
      <protection/>
    </xf>
    <xf numFmtId="0" fontId="3" fillId="0" borderId="49" xfId="0" applyFont="1" applyBorder="1" applyAlignment="1" applyProtection="1">
      <alignment horizontal="center"/>
      <protection/>
    </xf>
    <xf numFmtId="0" fontId="3" fillId="33" borderId="50" xfId="0" applyFont="1" applyFill="1" applyBorder="1" applyAlignment="1" applyProtection="1">
      <alignment horizontal="center"/>
      <protection/>
    </xf>
    <xf numFmtId="0" fontId="3" fillId="0" borderId="42" xfId="0" applyFont="1" applyFill="1" applyBorder="1" applyAlignment="1" applyProtection="1">
      <alignment/>
      <protection locked="0"/>
    </xf>
    <xf numFmtId="164" fontId="3" fillId="34" borderId="43" xfId="0" applyNumberFormat="1" applyFont="1" applyFill="1" applyBorder="1" applyAlignment="1" applyProtection="1">
      <alignment horizontal="center"/>
      <protection/>
    </xf>
    <xf numFmtId="164" fontId="3" fillId="34" borderId="44" xfId="0" applyNumberFormat="1" applyFont="1" applyFill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/>
      <protection locked="0"/>
    </xf>
    <xf numFmtId="0" fontId="3" fillId="0" borderId="5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 textRotation="90"/>
      <protection/>
    </xf>
    <xf numFmtId="0" fontId="3" fillId="0" borderId="20" xfId="0" applyFont="1" applyFill="1" applyBorder="1" applyAlignment="1" applyProtection="1">
      <alignment/>
      <protection/>
    </xf>
    <xf numFmtId="164" fontId="3" fillId="34" borderId="4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D4" sqref="D4:F4"/>
    </sheetView>
  </sheetViews>
  <sheetFormatPr defaultColWidth="9.140625" defaultRowHeight="12.75"/>
  <cols>
    <col min="1" max="1" width="12.140625" style="1" customWidth="1"/>
    <col min="2" max="2" width="3.7109375" style="1" customWidth="1"/>
    <col min="3" max="3" width="8.7109375" style="1" customWidth="1"/>
    <col min="4" max="4" width="15.8515625" style="1" customWidth="1"/>
    <col min="5" max="5" width="6.421875" style="1" customWidth="1"/>
    <col min="6" max="6" width="24.28125" style="1" customWidth="1"/>
    <col min="7" max="7" width="10.421875" style="1" customWidth="1"/>
    <col min="8" max="8" width="11.7109375" style="1" customWidth="1"/>
    <col min="9" max="10" width="22.28125" style="1" customWidth="1"/>
    <col min="11" max="16384" width="9.140625" style="1" customWidth="1"/>
  </cols>
  <sheetData>
    <row r="1" spans="1:10" ht="51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2" customFormat="1" ht="27.75" customHeight="1">
      <c r="A2" s="73" t="s">
        <v>1</v>
      </c>
      <c r="B2" s="73"/>
      <c r="C2" s="73"/>
      <c r="D2" s="74"/>
      <c r="E2" s="74"/>
      <c r="F2" s="74"/>
      <c r="H2" s="73" t="s">
        <v>2</v>
      </c>
      <c r="I2" s="73"/>
      <c r="J2" s="3"/>
    </row>
    <row r="3" spans="1:10" s="2" customFormat="1" ht="27.75" customHeight="1">
      <c r="A3" s="73" t="s">
        <v>3</v>
      </c>
      <c r="B3" s="73"/>
      <c r="C3" s="73"/>
      <c r="D3" s="75"/>
      <c r="E3" s="75"/>
      <c r="F3" s="75"/>
      <c r="H3" s="73" t="s">
        <v>4</v>
      </c>
      <c r="I3" s="73"/>
      <c r="J3" s="3"/>
    </row>
    <row r="4" spans="1:10" s="2" customFormat="1" ht="27.75" customHeight="1">
      <c r="A4" s="73" t="s">
        <v>5</v>
      </c>
      <c r="B4" s="73"/>
      <c r="C4" s="73"/>
      <c r="D4" s="75"/>
      <c r="E4" s="75"/>
      <c r="F4" s="75"/>
      <c r="H4" s="4" t="s">
        <v>6</v>
      </c>
      <c r="I4" s="76"/>
      <c r="J4" s="76"/>
    </row>
    <row r="5" spans="1:10" s="6" customFormat="1" ht="19.5" customHeight="1">
      <c r="A5" s="5"/>
      <c r="B5" s="77"/>
      <c r="C5" s="77"/>
      <c r="D5" s="77"/>
      <c r="E5" s="77"/>
      <c r="F5" s="77"/>
      <c r="G5" s="77"/>
      <c r="H5" s="77"/>
      <c r="I5" s="77"/>
      <c r="J5" s="77"/>
    </row>
    <row r="6" spans="1:5" s="8" customFormat="1" ht="15.75" customHeight="1">
      <c r="A6" s="78" t="s">
        <v>7</v>
      </c>
      <c r="B6" s="7"/>
      <c r="C6" s="7"/>
      <c r="D6" s="7"/>
      <c r="E6" s="7"/>
    </row>
    <row r="7" spans="1:10" s="9" customFormat="1" ht="21">
      <c r="A7" s="78"/>
      <c r="C7" s="79" t="s">
        <v>8</v>
      </c>
      <c r="D7" s="79"/>
      <c r="E7" s="79"/>
      <c r="F7" s="79"/>
      <c r="G7" s="10"/>
      <c r="H7" s="80" t="s">
        <v>9</v>
      </c>
      <c r="I7" s="80"/>
      <c r="J7" s="80"/>
    </row>
    <row r="8" spans="1:10" s="9" customFormat="1" ht="15.75" customHeight="1">
      <c r="A8" s="78"/>
      <c r="C8" s="2"/>
      <c r="D8" s="2"/>
      <c r="E8" s="2"/>
      <c r="F8" s="2"/>
      <c r="G8" s="11"/>
      <c r="H8" s="11"/>
      <c r="I8" s="11"/>
      <c r="J8" s="11"/>
    </row>
    <row r="9" spans="1:10" s="9" customFormat="1" ht="21">
      <c r="A9" s="78"/>
      <c r="C9" s="81" t="s">
        <v>10</v>
      </c>
      <c r="D9" s="81"/>
      <c r="E9" s="81"/>
      <c r="F9" s="12"/>
      <c r="G9" s="10"/>
      <c r="H9" s="82" t="s">
        <v>11</v>
      </c>
      <c r="I9" s="82"/>
      <c r="J9" s="13" t="s">
        <v>12</v>
      </c>
    </row>
    <row r="10" spans="1:10" s="9" customFormat="1" ht="21">
      <c r="A10" s="78"/>
      <c r="C10" s="83" t="s">
        <v>13</v>
      </c>
      <c r="D10" s="83"/>
      <c r="E10" s="83"/>
      <c r="F10" s="14">
        <v>0</v>
      </c>
      <c r="G10" s="10"/>
      <c r="H10" s="84"/>
      <c r="I10" s="84"/>
      <c r="J10" s="14">
        <v>0</v>
      </c>
    </row>
    <row r="11" spans="1:10" s="9" customFormat="1" ht="21">
      <c r="A11" s="78"/>
      <c r="C11" s="85" t="s">
        <v>14</v>
      </c>
      <c r="D11" s="85"/>
      <c r="E11" s="85"/>
      <c r="F11" s="15">
        <v>0</v>
      </c>
      <c r="G11" s="2"/>
      <c r="H11" s="86"/>
      <c r="I11" s="86"/>
      <c r="J11" s="14">
        <v>0</v>
      </c>
    </row>
    <row r="12" spans="1:10" s="9" customFormat="1" ht="21">
      <c r="A12" s="78"/>
      <c r="C12" s="2"/>
      <c r="D12" s="2"/>
      <c r="E12" s="2"/>
      <c r="F12" s="16"/>
      <c r="G12" s="2"/>
      <c r="H12" s="86"/>
      <c r="I12" s="86"/>
      <c r="J12" s="14">
        <v>0</v>
      </c>
    </row>
    <row r="13" spans="1:10" s="9" customFormat="1" ht="21">
      <c r="A13" s="78"/>
      <c r="C13" s="87" t="s">
        <v>15</v>
      </c>
      <c r="D13" s="87"/>
      <c r="E13" s="87"/>
      <c r="F13" s="17" t="s">
        <v>16</v>
      </c>
      <c r="G13" s="2"/>
      <c r="H13" s="86"/>
      <c r="I13" s="86"/>
      <c r="J13" s="14">
        <v>0</v>
      </c>
    </row>
    <row r="14" spans="1:10" s="9" customFormat="1" ht="21">
      <c r="A14" s="78"/>
      <c r="C14" s="88">
        <v>0.5</v>
      </c>
      <c r="D14" s="88"/>
      <c r="E14" s="88"/>
      <c r="F14" s="18">
        <f>$F$9*(IF($F$11="",$F$10,$F$11))*0.5</f>
        <v>0</v>
      </c>
      <c r="G14" s="2"/>
      <c r="H14" s="86"/>
      <c r="I14" s="86"/>
      <c r="J14" s="14">
        <v>0</v>
      </c>
    </row>
    <row r="15" spans="1:10" s="9" customFormat="1" ht="21">
      <c r="A15" s="78"/>
      <c r="C15" s="89">
        <v>0.65</v>
      </c>
      <c r="D15" s="89"/>
      <c r="E15" s="89"/>
      <c r="F15" s="20">
        <f>$F$9*(IF($F$11="",$F$10,$F$11))*0.65</f>
        <v>0</v>
      </c>
      <c r="G15" s="2"/>
      <c r="H15" s="86"/>
      <c r="I15" s="86"/>
      <c r="J15" s="14">
        <v>0</v>
      </c>
    </row>
    <row r="16" spans="1:10" s="9" customFormat="1" ht="21">
      <c r="A16" s="78"/>
      <c r="C16" s="90">
        <v>1</v>
      </c>
      <c r="D16" s="90"/>
      <c r="E16" s="90"/>
      <c r="F16" s="22">
        <f>$F$9*(IF($F$11="",$F$10,$F$11))</f>
        <v>0</v>
      </c>
      <c r="G16" s="2"/>
      <c r="H16" s="85" t="s">
        <v>17</v>
      </c>
      <c r="I16" s="85"/>
      <c r="J16" s="23">
        <f>SUM(J10:J15)</f>
        <v>0</v>
      </c>
    </row>
    <row r="17" spans="1:10" s="9" customFormat="1" ht="21">
      <c r="A17" s="78"/>
      <c r="C17" s="91" t="s">
        <v>18</v>
      </c>
      <c r="D17" s="91"/>
      <c r="E17" s="91"/>
      <c r="F17" s="91"/>
      <c r="G17" s="2"/>
      <c r="H17" s="2"/>
      <c r="I17" s="2"/>
      <c r="J17" s="2"/>
    </row>
    <row r="18" spans="1:11" s="9" customFormat="1" ht="21">
      <c r="A18" s="78"/>
      <c r="C18" s="2"/>
      <c r="D18" s="2"/>
      <c r="E18" s="2"/>
      <c r="F18" s="2"/>
      <c r="G18" s="2"/>
      <c r="H18" s="2"/>
      <c r="I18" s="2"/>
      <c r="J18" s="2"/>
      <c r="K18" s="24"/>
    </row>
    <row r="19" spans="1:11" ht="21.75" customHeight="1">
      <c r="A19" s="92" t="s">
        <v>19</v>
      </c>
      <c r="B19" s="25"/>
      <c r="C19" s="26"/>
      <c r="D19" s="26"/>
      <c r="E19" s="26"/>
      <c r="F19" s="26"/>
      <c r="G19" s="26"/>
      <c r="H19" s="26"/>
      <c r="I19" s="26"/>
      <c r="J19" s="26"/>
      <c r="K19" s="6"/>
    </row>
    <row r="20" spans="1:10" s="9" customFormat="1" ht="21">
      <c r="A20" s="92"/>
      <c r="B20" s="27"/>
      <c r="C20" s="28"/>
      <c r="D20" s="28"/>
      <c r="E20" s="28"/>
      <c r="F20" s="29"/>
      <c r="G20" s="93" t="s">
        <v>20</v>
      </c>
      <c r="H20" s="93"/>
      <c r="I20" s="93"/>
      <c r="J20" s="93"/>
    </row>
    <row r="21" spans="1:10" s="9" customFormat="1" ht="21">
      <c r="A21" s="92"/>
      <c r="B21" s="27"/>
      <c r="C21" s="28"/>
      <c r="D21" s="28"/>
      <c r="E21" s="28"/>
      <c r="F21" s="30" t="s">
        <v>21</v>
      </c>
      <c r="G21" s="94">
        <v>0.5</v>
      </c>
      <c r="H21" s="94"/>
      <c r="I21" s="31">
        <v>0.65</v>
      </c>
      <c r="J21" s="32">
        <v>1</v>
      </c>
    </row>
    <row r="22" spans="1:10" s="9" customFormat="1" ht="21">
      <c r="A22" s="92"/>
      <c r="B22" s="24"/>
      <c r="C22" s="24"/>
      <c r="D22" s="95" t="s">
        <v>22</v>
      </c>
      <c r="E22" s="95"/>
      <c r="F22" s="33">
        <v>0</v>
      </c>
      <c r="G22" s="96">
        <f>$F$9*F22*0.5</f>
        <v>0</v>
      </c>
      <c r="H22" s="96"/>
      <c r="I22" s="35">
        <f>$F$9*F22*0.65</f>
        <v>0</v>
      </c>
      <c r="J22" s="36">
        <f>$F$9*F22</f>
        <v>0</v>
      </c>
    </row>
    <row r="23" spans="1:10" s="9" customFormat="1" ht="21">
      <c r="A23" s="92"/>
      <c r="B23" s="24"/>
      <c r="C23" s="24"/>
      <c r="D23" s="97" t="s">
        <v>23</v>
      </c>
      <c r="E23" s="97"/>
      <c r="F23" s="37">
        <v>0</v>
      </c>
      <c r="G23" s="98">
        <f>$F$9*F23*0.5</f>
        <v>0</v>
      </c>
      <c r="H23" s="98"/>
      <c r="I23" s="38">
        <f>$F$9*F23*0.65</f>
        <v>0</v>
      </c>
      <c r="J23" s="39">
        <f>$F$9*F23</f>
        <v>0</v>
      </c>
    </row>
    <row r="24" spans="1:10" s="9" customFormat="1" ht="21">
      <c r="A24" s="92"/>
      <c r="B24" s="24"/>
      <c r="C24" s="24"/>
      <c r="D24" s="99" t="s">
        <v>24</v>
      </c>
      <c r="E24" s="99"/>
      <c r="F24" s="40">
        <v>0</v>
      </c>
      <c r="G24" s="100">
        <f>$F$9*F24*0.5</f>
        <v>0</v>
      </c>
      <c r="H24" s="100"/>
      <c r="I24" s="41">
        <f>$F$9*F24*0.65</f>
        <v>0</v>
      </c>
      <c r="J24" s="42">
        <f>$F$9*F24</f>
        <v>0</v>
      </c>
    </row>
    <row r="25" spans="1:10" s="9" customFormat="1" ht="21">
      <c r="A25" s="92"/>
      <c r="B25" s="24"/>
      <c r="C25" s="24"/>
      <c r="D25" s="95" t="s">
        <v>25</v>
      </c>
      <c r="E25" s="95"/>
      <c r="F25" s="95"/>
      <c r="G25" s="101">
        <f>SUM(G22:G24)</f>
        <v>0</v>
      </c>
      <c r="H25" s="101"/>
      <c r="I25" s="34">
        <f>SUM(I22:I24)</f>
        <v>0</v>
      </c>
      <c r="J25" s="43">
        <f>SUM(J22:J24)</f>
        <v>0</v>
      </c>
    </row>
    <row r="26" spans="1:10" s="9" customFormat="1" ht="21">
      <c r="A26" s="92"/>
      <c r="B26" s="24"/>
      <c r="C26" s="28"/>
      <c r="D26" s="102" t="s">
        <v>49</v>
      </c>
      <c r="E26" s="103"/>
      <c r="F26" s="103"/>
      <c r="G26" s="104">
        <f>G25*0.2</f>
        <v>0</v>
      </c>
      <c r="H26" s="104"/>
      <c r="I26" s="44">
        <f>I25*0.2</f>
        <v>0</v>
      </c>
      <c r="J26" s="45">
        <f>J25*0.2</f>
        <v>0</v>
      </c>
    </row>
    <row r="27" spans="1:10" s="9" customFormat="1" ht="21">
      <c r="A27" s="92"/>
      <c r="B27" s="24"/>
      <c r="C27" s="28"/>
      <c r="D27" s="105" t="s">
        <v>26</v>
      </c>
      <c r="E27" s="105"/>
      <c r="F27" s="105"/>
      <c r="G27" s="106">
        <f>G25+G26</f>
        <v>0</v>
      </c>
      <c r="H27" s="106"/>
      <c r="I27" s="46">
        <f>I25+I26</f>
        <v>0</v>
      </c>
      <c r="J27" s="47">
        <f>J25+J26</f>
        <v>0</v>
      </c>
    </row>
    <row r="28" spans="1:10" s="9" customFormat="1" ht="32.25" customHeight="1">
      <c r="A28" s="92"/>
      <c r="B28" s="24"/>
      <c r="D28" s="48"/>
      <c r="E28" s="48"/>
      <c r="F28" s="28"/>
      <c r="G28" s="91"/>
      <c r="H28" s="91"/>
      <c r="I28" s="91"/>
      <c r="J28" s="91"/>
    </row>
    <row r="29" spans="1:10" s="9" customFormat="1" ht="12.75" customHeight="1" hidden="1">
      <c r="A29" s="92"/>
      <c r="B29" s="24"/>
      <c r="C29" s="28"/>
      <c r="D29" s="28"/>
      <c r="E29" s="28"/>
      <c r="F29" s="49"/>
      <c r="G29" s="107"/>
      <c r="H29" s="107"/>
      <c r="I29" s="28"/>
      <c r="J29" s="28"/>
    </row>
    <row r="30" spans="1:10" s="9" customFormat="1" ht="21">
      <c r="A30" s="92"/>
      <c r="B30" s="50"/>
      <c r="C30" s="28"/>
      <c r="D30" s="28"/>
      <c r="E30" s="28"/>
      <c r="F30" s="28"/>
      <c r="G30" s="108" t="s">
        <v>27</v>
      </c>
      <c r="H30" s="108"/>
      <c r="I30" s="51" t="s">
        <v>50</v>
      </c>
      <c r="J30" s="52" t="s">
        <v>28</v>
      </c>
    </row>
    <row r="31" spans="1:10" s="9" customFormat="1" ht="21">
      <c r="A31" s="92"/>
      <c r="B31" s="53"/>
      <c r="C31" s="28"/>
      <c r="E31" s="95" t="s">
        <v>29</v>
      </c>
      <c r="F31" s="95"/>
      <c r="G31" s="109">
        <v>0</v>
      </c>
      <c r="H31" s="109"/>
      <c r="I31" s="54">
        <f>G31*0.2</f>
        <v>0</v>
      </c>
      <c r="J31" s="55">
        <f aca="true" t="shared" si="0" ref="J31:J42">G31+I31</f>
        <v>0</v>
      </c>
    </row>
    <row r="32" spans="1:10" s="9" customFormat="1" ht="21">
      <c r="A32" s="92"/>
      <c r="B32" s="53"/>
      <c r="C32" s="28"/>
      <c r="E32" s="97" t="s">
        <v>30</v>
      </c>
      <c r="F32" s="97"/>
      <c r="G32" s="84">
        <v>0</v>
      </c>
      <c r="H32" s="84"/>
      <c r="I32" s="56">
        <f>G32*0.2</f>
        <v>0</v>
      </c>
      <c r="J32" s="57">
        <f t="shared" si="0"/>
        <v>0</v>
      </c>
    </row>
    <row r="33" spans="1:10" s="9" customFormat="1" ht="21">
      <c r="A33" s="92"/>
      <c r="B33" s="53"/>
      <c r="C33" s="28"/>
      <c r="E33" s="97" t="s">
        <v>31</v>
      </c>
      <c r="F33" s="97"/>
      <c r="G33" s="84">
        <v>0</v>
      </c>
      <c r="H33" s="84"/>
      <c r="I33" s="56">
        <f aca="true" t="shared" si="1" ref="I33:I41">G33*0.2</f>
        <v>0</v>
      </c>
      <c r="J33" s="57">
        <f t="shared" si="0"/>
        <v>0</v>
      </c>
    </row>
    <row r="34" spans="1:10" s="9" customFormat="1" ht="21">
      <c r="A34" s="92"/>
      <c r="B34" s="53"/>
      <c r="C34" s="28"/>
      <c r="E34" s="97" t="s">
        <v>32</v>
      </c>
      <c r="F34" s="97"/>
      <c r="G34" s="84">
        <v>0</v>
      </c>
      <c r="H34" s="84"/>
      <c r="I34" s="56">
        <f t="shared" si="1"/>
        <v>0</v>
      </c>
      <c r="J34" s="57">
        <f t="shared" si="0"/>
        <v>0</v>
      </c>
    </row>
    <row r="35" spans="1:10" s="9" customFormat="1" ht="21">
      <c r="A35" s="92"/>
      <c r="B35" s="53"/>
      <c r="C35" s="28"/>
      <c r="E35" s="97" t="s">
        <v>33</v>
      </c>
      <c r="F35" s="97"/>
      <c r="G35" s="84">
        <v>0</v>
      </c>
      <c r="H35" s="84"/>
      <c r="I35" s="56">
        <f t="shared" si="1"/>
        <v>0</v>
      </c>
      <c r="J35" s="57">
        <f t="shared" si="0"/>
        <v>0</v>
      </c>
    </row>
    <row r="36" spans="1:10" s="9" customFormat="1" ht="21">
      <c r="A36" s="92"/>
      <c r="B36" s="53"/>
      <c r="C36" s="28"/>
      <c r="E36" s="97" t="s">
        <v>34</v>
      </c>
      <c r="F36" s="97"/>
      <c r="G36" s="84">
        <v>0</v>
      </c>
      <c r="H36" s="84"/>
      <c r="I36" s="56">
        <f t="shared" si="1"/>
        <v>0</v>
      </c>
      <c r="J36" s="57">
        <f t="shared" si="0"/>
        <v>0</v>
      </c>
    </row>
    <row r="37" spans="1:10" s="9" customFormat="1" ht="21">
      <c r="A37" s="92"/>
      <c r="B37" s="53"/>
      <c r="C37" s="28"/>
      <c r="E37" s="97" t="s">
        <v>35</v>
      </c>
      <c r="F37" s="97"/>
      <c r="G37" s="84">
        <v>0</v>
      </c>
      <c r="H37" s="84"/>
      <c r="I37" s="56">
        <f t="shared" si="1"/>
        <v>0</v>
      </c>
      <c r="J37" s="57">
        <f t="shared" si="0"/>
        <v>0</v>
      </c>
    </row>
    <row r="38" spans="1:10" s="9" customFormat="1" ht="21">
      <c r="A38" s="92"/>
      <c r="B38" s="53"/>
      <c r="C38" s="28"/>
      <c r="E38" s="97" t="s">
        <v>36</v>
      </c>
      <c r="F38" s="97"/>
      <c r="G38" s="84">
        <v>0</v>
      </c>
      <c r="H38" s="84"/>
      <c r="I38" s="56">
        <f t="shared" si="1"/>
        <v>0</v>
      </c>
      <c r="J38" s="57">
        <f t="shared" si="0"/>
        <v>0</v>
      </c>
    </row>
    <row r="39" spans="1:10" s="9" customFormat="1" ht="21">
      <c r="A39" s="92"/>
      <c r="B39" s="53"/>
      <c r="C39" s="28"/>
      <c r="E39" s="97" t="s">
        <v>37</v>
      </c>
      <c r="F39" s="97"/>
      <c r="G39" s="84">
        <v>0</v>
      </c>
      <c r="H39" s="84"/>
      <c r="I39" s="56">
        <f t="shared" si="1"/>
        <v>0</v>
      </c>
      <c r="J39" s="57">
        <f t="shared" si="0"/>
        <v>0</v>
      </c>
    </row>
    <row r="40" spans="1:10" s="9" customFormat="1" ht="21">
      <c r="A40" s="92"/>
      <c r="B40" s="53"/>
      <c r="C40" s="28"/>
      <c r="E40" s="97" t="s">
        <v>38</v>
      </c>
      <c r="F40" s="97"/>
      <c r="G40" s="84">
        <v>0</v>
      </c>
      <c r="H40" s="84"/>
      <c r="I40" s="56">
        <f t="shared" si="1"/>
        <v>0</v>
      </c>
      <c r="J40" s="57">
        <f t="shared" si="0"/>
        <v>0</v>
      </c>
    </row>
    <row r="41" spans="1:10" s="9" customFormat="1" ht="21">
      <c r="A41" s="92"/>
      <c r="B41" s="53"/>
      <c r="C41" s="28"/>
      <c r="E41" s="97" t="s">
        <v>39</v>
      </c>
      <c r="F41" s="97"/>
      <c r="G41" s="84">
        <v>0</v>
      </c>
      <c r="H41" s="84"/>
      <c r="I41" s="56">
        <f t="shared" si="1"/>
        <v>0</v>
      </c>
      <c r="J41" s="57">
        <f t="shared" si="0"/>
        <v>0</v>
      </c>
    </row>
    <row r="42" spans="1:10" s="9" customFormat="1" ht="21">
      <c r="A42" s="92"/>
      <c r="B42" s="53"/>
      <c r="C42" s="28"/>
      <c r="E42" s="99" t="s">
        <v>40</v>
      </c>
      <c r="F42" s="99"/>
      <c r="G42" s="114">
        <v>0</v>
      </c>
      <c r="H42" s="114"/>
      <c r="I42" s="58">
        <f>G42*0.2</f>
        <v>0</v>
      </c>
      <c r="J42" s="59">
        <f t="shared" si="0"/>
        <v>0</v>
      </c>
    </row>
    <row r="43" spans="1:10" s="9" customFormat="1" ht="21">
      <c r="A43" s="92"/>
      <c r="B43" s="24"/>
      <c r="C43" s="28"/>
      <c r="D43" s="28"/>
      <c r="E43" s="28"/>
      <c r="F43" s="48"/>
      <c r="G43" s="115"/>
      <c r="H43" s="115"/>
      <c r="I43" s="60" t="s">
        <v>41</v>
      </c>
      <c r="J43" s="61">
        <f>SUM(J31:J42)</f>
        <v>0</v>
      </c>
    </row>
    <row r="44" spans="1:10" s="6" customFormat="1" ht="21">
      <c r="A44" s="92"/>
      <c r="B44" s="5"/>
      <c r="C44" s="62"/>
      <c r="D44" s="62"/>
      <c r="E44" s="62"/>
      <c r="F44" s="62"/>
      <c r="G44" s="116"/>
      <c r="H44" s="116"/>
      <c r="I44" s="62"/>
      <c r="J44" s="62"/>
    </row>
    <row r="45" spans="1:10" s="8" customFormat="1" ht="21">
      <c r="A45" s="117" t="s">
        <v>42</v>
      </c>
      <c r="B45" s="7"/>
      <c r="C45" s="63"/>
      <c r="D45" s="63"/>
      <c r="E45" s="63"/>
      <c r="F45" s="64"/>
      <c r="G45" s="118"/>
      <c r="H45" s="118"/>
      <c r="I45" s="64"/>
      <c r="J45" s="64"/>
    </row>
    <row r="46" spans="1:10" s="9" customFormat="1" ht="21.75" customHeight="1">
      <c r="A46" s="117"/>
      <c r="D46" s="65"/>
      <c r="E46" s="2"/>
      <c r="F46" s="17" t="s">
        <v>43</v>
      </c>
      <c r="G46" s="108" t="s">
        <v>44</v>
      </c>
      <c r="H46" s="108"/>
      <c r="I46" s="51" t="s">
        <v>45</v>
      </c>
      <c r="J46" s="52" t="s">
        <v>46</v>
      </c>
    </row>
    <row r="47" spans="1:10" s="9" customFormat="1" ht="21">
      <c r="A47" s="117"/>
      <c r="C47" s="65"/>
      <c r="D47" s="65"/>
      <c r="E47" s="2"/>
      <c r="F47" s="66">
        <v>0.5</v>
      </c>
      <c r="G47" s="119">
        <f>$F$14+$J$16</f>
        <v>0</v>
      </c>
      <c r="H47" s="119"/>
      <c r="I47" s="67">
        <f>G27+J43</f>
        <v>0</v>
      </c>
      <c r="J47" s="68">
        <f>G47-I47</f>
        <v>0</v>
      </c>
    </row>
    <row r="48" spans="1:10" s="9" customFormat="1" ht="21">
      <c r="A48" s="117"/>
      <c r="C48" s="65"/>
      <c r="D48" s="65"/>
      <c r="E48" s="2"/>
      <c r="F48" s="19">
        <v>0.65</v>
      </c>
      <c r="G48" s="110">
        <f>$F$15+$J$16</f>
        <v>0</v>
      </c>
      <c r="H48" s="110"/>
      <c r="I48" s="69">
        <f>I27+J43</f>
        <v>0</v>
      </c>
      <c r="J48" s="68">
        <f>G48-I48</f>
        <v>0</v>
      </c>
    </row>
    <row r="49" spans="1:10" s="9" customFormat="1" ht="21">
      <c r="A49" s="117"/>
      <c r="C49" s="65"/>
      <c r="D49" s="65"/>
      <c r="E49" s="2"/>
      <c r="F49" s="21">
        <v>1</v>
      </c>
      <c r="G49" s="111">
        <f>$F$16+$J$16</f>
        <v>0</v>
      </c>
      <c r="H49" s="111"/>
      <c r="I49" s="70">
        <f>J43+J27</f>
        <v>0</v>
      </c>
      <c r="J49" s="71">
        <f>G49-I49</f>
        <v>0</v>
      </c>
    </row>
    <row r="50" spans="1:10" ht="15" customHeight="1">
      <c r="A50" s="117"/>
      <c r="G50" s="112" t="s">
        <v>47</v>
      </c>
      <c r="H50" s="112"/>
      <c r="I50" s="112"/>
      <c r="J50" s="112"/>
    </row>
    <row r="51" ht="12.75" customHeight="1"/>
    <row r="52" spans="1:10" ht="13.5" customHeight="1">
      <c r="A52" s="113" t="s">
        <v>48</v>
      </c>
      <c r="B52" s="113"/>
      <c r="C52" s="113"/>
      <c r="D52" s="113"/>
      <c r="E52" s="113"/>
      <c r="F52" s="113"/>
      <c r="G52" s="113"/>
      <c r="H52" s="113"/>
      <c r="I52" s="113"/>
      <c r="J52" s="113"/>
    </row>
  </sheetData>
  <sheetProtection password="B4A9" sheet="1" objects="1" scenarios="1"/>
  <mergeCells count="82">
    <mergeCell ref="G50:J50"/>
    <mergeCell ref="A52:J52"/>
    <mergeCell ref="E42:F42"/>
    <mergeCell ref="G42:H42"/>
    <mergeCell ref="G43:H43"/>
    <mergeCell ref="G44:H44"/>
    <mergeCell ref="A45:A50"/>
    <mergeCell ref="G45:H45"/>
    <mergeCell ref="G46:H46"/>
    <mergeCell ref="G47:H47"/>
    <mergeCell ref="G48:H48"/>
    <mergeCell ref="G49:H49"/>
    <mergeCell ref="E39:F39"/>
    <mergeCell ref="G39:H39"/>
    <mergeCell ref="E40:F40"/>
    <mergeCell ref="G40:H40"/>
    <mergeCell ref="E41:F41"/>
    <mergeCell ref="G41:H41"/>
    <mergeCell ref="E36:F36"/>
    <mergeCell ref="G36:H36"/>
    <mergeCell ref="E37:F37"/>
    <mergeCell ref="G37:H37"/>
    <mergeCell ref="E38:F38"/>
    <mergeCell ref="G38:H38"/>
    <mergeCell ref="E33:F33"/>
    <mergeCell ref="G33:H33"/>
    <mergeCell ref="E34:F34"/>
    <mergeCell ref="G34:H34"/>
    <mergeCell ref="E35:F35"/>
    <mergeCell ref="G35:H35"/>
    <mergeCell ref="G28:J28"/>
    <mergeCell ref="G29:H29"/>
    <mergeCell ref="G30:H30"/>
    <mergeCell ref="E31:F31"/>
    <mergeCell ref="G31:H31"/>
    <mergeCell ref="E32:F32"/>
    <mergeCell ref="G32:H32"/>
    <mergeCell ref="D25:F25"/>
    <mergeCell ref="G25:H25"/>
    <mergeCell ref="D26:F26"/>
    <mergeCell ref="G26:H26"/>
    <mergeCell ref="D27:F27"/>
    <mergeCell ref="G27:H27"/>
    <mergeCell ref="C17:F17"/>
    <mergeCell ref="A19:A44"/>
    <mergeCell ref="G20:J20"/>
    <mergeCell ref="G21:H21"/>
    <mergeCell ref="D22:E22"/>
    <mergeCell ref="G22:H22"/>
    <mergeCell ref="D23:E23"/>
    <mergeCell ref="G23:H23"/>
    <mergeCell ref="D24:E24"/>
    <mergeCell ref="G24:H24"/>
    <mergeCell ref="C14:E14"/>
    <mergeCell ref="H14:I14"/>
    <mergeCell ref="C15:E15"/>
    <mergeCell ref="H15:I15"/>
    <mergeCell ref="C16:E16"/>
    <mergeCell ref="H16:I16"/>
    <mergeCell ref="H10:I10"/>
    <mergeCell ref="C11:E11"/>
    <mergeCell ref="H11:I11"/>
    <mergeCell ref="H12:I12"/>
    <mergeCell ref="C13:E13"/>
    <mergeCell ref="H13:I13"/>
    <mergeCell ref="A4:C4"/>
    <mergeCell ref="D4:F4"/>
    <mergeCell ref="I4:J4"/>
    <mergeCell ref="B5:J5"/>
    <mergeCell ref="A6:A18"/>
    <mergeCell ref="C7:F7"/>
    <mergeCell ref="H7:J7"/>
    <mergeCell ref="C9:E9"/>
    <mergeCell ref="H9:I9"/>
    <mergeCell ref="C10:E10"/>
    <mergeCell ref="A1:J1"/>
    <mergeCell ref="A2:C2"/>
    <mergeCell ref="D2:F2"/>
    <mergeCell ref="H2:I2"/>
    <mergeCell ref="A3:C3"/>
    <mergeCell ref="D3:F3"/>
    <mergeCell ref="H3:I3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portrait" scale="6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Walker</dc:creator>
  <cp:keywords/>
  <dc:description/>
  <cp:lastModifiedBy>Indy Sanghera</cp:lastModifiedBy>
  <cp:lastPrinted>2011-10-25T13:59:19Z</cp:lastPrinted>
  <dcterms:created xsi:type="dcterms:W3CDTF">2011-01-18T09:33:01Z</dcterms:created>
  <dcterms:modified xsi:type="dcterms:W3CDTF">2019-10-30T10:31:21Z</dcterms:modified>
  <cp:category/>
  <cp:version/>
  <cp:contentType/>
  <cp:contentStatus/>
</cp:coreProperties>
</file>